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sise.envir.ee\Kasutajad$\KA\45905156524\Desktop\projektid\WetEST LIFE SIP\lisa 13 ja 11\"/>
    </mc:Choice>
  </mc:AlternateContent>
  <xr:revisionPtr revIDLastSave="0" documentId="13_ncr:1_{154B546D-F068-44B0-88C3-80AEBD06DBEF}" xr6:coauthVersionLast="47" xr6:coauthVersionMax="47" xr10:uidLastSave="{00000000-0000-0000-0000-000000000000}"/>
  <bookViews>
    <workbookView xWindow="-120" yWindow="-120" windowWidth="29040" windowHeight="15840" xr2:uid="{20137AF9-0792-4F56-BD1B-DA2726594A14}"/>
  </bookViews>
  <sheets>
    <sheet name=" L13_toetused kood" sheetId="1" r:id="rId1"/>
    <sheet name="KIK 03.12.24 slaid" sheetId="2" r:id="rId2"/>
  </sheets>
  <definedNames>
    <definedName name="_xlnm.Print_Area" localSheetId="0">' L13_toetused kood'!$A$1:$L$36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 i="1" l="1"/>
  <c r="F28" i="1"/>
  <c r="G28" i="1"/>
  <c r="G27" i="1"/>
  <c r="F32" i="1"/>
  <c r="K29" i="1"/>
  <c r="K33" i="1" l="1"/>
  <c r="J33" i="1"/>
  <c r="I33" i="1"/>
  <c r="H33" i="1"/>
  <c r="G33" i="1"/>
  <c r="H29" i="1" l="1"/>
  <c r="F33" i="1"/>
  <c r="I29" i="1" l="1"/>
  <c r="J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Rita Orusaar</author>
    <author>Kalju Kukk</author>
  </authors>
  <commentList>
    <comment ref="B20" authorId="0" shapeId="0" xr:uid="{96883C7C-7FE1-46DB-8068-0821B43FBC7B}">
      <text>
        <r>
          <rPr>
            <b/>
            <sz val="9"/>
            <color indexed="81"/>
            <rFont val="Segoe UI"/>
            <family val="2"/>
            <charset val="186"/>
          </rPr>
          <t>Rita Orusaar:</t>
        </r>
        <r>
          <rPr>
            <sz val="9"/>
            <color indexed="81"/>
            <rFont val="Segoe UI"/>
            <family val="2"/>
            <charset val="186"/>
          </rPr>
          <t xml:space="preserve">
eelarveid tehakse reeglina täiseurodes mitte sentidega</t>
        </r>
      </text>
    </comment>
    <comment ref="C25" authorId="1" shapeId="0" xr:uid="{E5D0A69C-EF32-43FE-8A3E-9C1809969C04}">
      <text>
        <r>
          <rPr>
            <sz val="9"/>
            <color indexed="81"/>
            <rFont val="Segoe UI"/>
            <family val="2"/>
            <charset val="186"/>
          </rPr>
          <t xml:space="preserve">ˇ20  tähemärki
</t>
        </r>
      </text>
    </comment>
  </commentList>
</comments>
</file>

<file path=xl/sharedStrings.xml><?xml version="1.0" encoding="utf-8"?>
<sst xmlns="http://schemas.openxmlformats.org/spreadsheetml/2006/main" count="102" uniqueCount="94">
  <si>
    <t>Lisa 13</t>
  </si>
  <si>
    <t>Toetused</t>
  </si>
  <si>
    <t>Asutus:</t>
  </si>
  <si>
    <t>Koostaja:</t>
  </si>
  <si>
    <t>Vorm 1: Toetuse avamine SAP toetuste moodulis</t>
  </si>
  <si>
    <t>Kuupäev:</t>
  </si>
  <si>
    <t>Eelarveüksus:</t>
  </si>
  <si>
    <t xml:space="preserve"> </t>
  </si>
  <si>
    <t>Käibemaks on abikõlblik</t>
  </si>
  <si>
    <t>Kulukeskus (asutuse soovil)</t>
  </si>
  <si>
    <t>Fund/Eelarve liik</t>
  </si>
  <si>
    <t>Erisoodustuse kulu on abikõlblik</t>
  </si>
  <si>
    <t>Allika kood (vt RÜE lisa 4)</t>
  </si>
  <si>
    <t>Toetuse andja/ rakendusüksus</t>
  </si>
  <si>
    <t>Erisoodustuse maksukulu on abikõlblik</t>
  </si>
  <si>
    <r>
      <t>Toetuse SFOS kood, selle puudumisel lepingu number (nt sihtfinantseerimise leping) ja sõlmimise kuupäev (</t>
    </r>
    <r>
      <rPr>
        <i/>
        <sz val="10"/>
        <rFont val="Calibri"/>
        <family val="2"/>
        <charset val="186"/>
      </rPr>
      <t>asutuse</t>
    </r>
    <r>
      <rPr>
        <sz val="10"/>
        <rFont val="Calibri"/>
        <family val="2"/>
        <charset val="186"/>
      </rPr>
      <t xml:space="preserve"> ja rahastaja vahel)</t>
    </r>
  </si>
  <si>
    <t>SFOS Rakendusskeemi number ehk meetme tegevus</t>
  </si>
  <si>
    <t>Toetuse täispikk nimetus</t>
  </si>
  <si>
    <t>Kaudsete kulude %</t>
  </si>
  <si>
    <t>Rahastajad/sponsorid (kellelt laekub toetus riigikassase)</t>
  </si>
  <si>
    <t>Rahastaja TP kood</t>
  </si>
  <si>
    <t>Kas projektist soetatakse vara</t>
  </si>
  <si>
    <t>Toetuse partnerid (kui asutus on juhtpartner)</t>
  </si>
  <si>
    <t>Investeeringu objektikood</t>
  </si>
  <si>
    <t>Toetuse periood</t>
  </si>
  <si>
    <t>Toetuse abikõlblikkuse periood</t>
  </si>
  <si>
    <t>Toetuse andja raamatupidamisele teatise edastamise sagedus või tähtajad</t>
  </si>
  <si>
    <t xml:space="preserve">Toetuse eelarve kokku </t>
  </si>
  <si>
    <t>Välisabi %</t>
  </si>
  <si>
    <t>Riiklik kaasfinantseering %</t>
  </si>
  <si>
    <t>Kuluaruannete perioodid/ esitamise tähtajad</t>
  </si>
  <si>
    <t>Omafinantseering KIK kodumaisest programmist %</t>
  </si>
  <si>
    <t>Omafinantseering asutuse eelarvest  %</t>
  </si>
  <si>
    <t>Toetuse (Grandi) täisnimetus</t>
  </si>
  <si>
    <t>Toetuse (Grandi) kood (20 tähemärki)</t>
  </si>
  <si>
    <t xml:space="preserve">Grandi lühinimi (SAP-i jaoks) </t>
  </si>
  <si>
    <t>* Eelarve konto</t>
  </si>
  <si>
    <t>Toetuse eelarve kokku</t>
  </si>
  <si>
    <t>Toetuse rakendamise aastad</t>
  </si>
  <si>
    <t>Märkused ( Investeeringu objekti tunnus? Kuidas rahastatakse? Ettemaksuna, sildfinantseerimise abil )</t>
  </si>
  <si>
    <t>aasta 2</t>
  </si>
  <si>
    <t>aasta 3</t>
  </si>
  <si>
    <t>aasta 4</t>
  </si>
  <si>
    <t>KOKKU</t>
  </si>
  <si>
    <t>* sisestatakse SAP-i toetuse avamisel</t>
  </si>
  <si>
    <t>* L70</t>
  </si>
  <si>
    <t>Keskkonnaamet</t>
  </si>
  <si>
    <t>Eelararve liik</t>
  </si>
  <si>
    <t>aasta 5</t>
  </si>
  <si>
    <t>* 39</t>
  </si>
  <si>
    <t>Muud välistoetused</t>
  </si>
  <si>
    <t>KL703401</t>
  </si>
  <si>
    <t>VMKB</t>
  </si>
  <si>
    <t>LiHE SIP/40</t>
  </si>
  <si>
    <t>KLIM/KIK</t>
  </si>
  <si>
    <t>???</t>
  </si>
  <si>
    <t>jah/ei</t>
  </si>
  <si>
    <t>7% palgakuludest</t>
  </si>
  <si>
    <t>SFOS-s  kord kvartalis</t>
  </si>
  <si>
    <t xml:space="preserve">Välistoetus 60% % LIFE SIP  toetus, vajalik sildfinantseerimine </t>
  </si>
  <si>
    <t>* aasta 1/2025</t>
  </si>
  <si>
    <t>tööjõu ja majandamiskulud</t>
  </si>
  <si>
    <t xml:space="preserve">Investeeringud </t>
  </si>
  <si>
    <t>toetused</t>
  </si>
  <si>
    <t>KIK ütleb ,KLIM ütleb ?</t>
  </si>
  <si>
    <t>CO2 vahenditest KLIM eraldab KIK kaudu</t>
  </si>
  <si>
    <t>9 aastat</t>
  </si>
  <si>
    <t>20 partnerit kogu projektil</t>
  </si>
  <si>
    <t>KIK</t>
  </si>
  <si>
    <t>014301</t>
  </si>
  <si>
    <t>KLIM on juhtpartner</t>
  </si>
  <si>
    <t>KeA eelarve kogusumma projektis</t>
  </si>
  <si>
    <t>9L70-MU21-01113WET</t>
  </si>
  <si>
    <t xml:space="preserve">LIFE SIP </t>
  </si>
  <si>
    <t>Rita Orusaar</t>
  </si>
  <si>
    <t>projektijuht</t>
  </si>
  <si>
    <t>Elina Leiner</t>
  </si>
  <si>
    <t>jah</t>
  </si>
  <si>
    <t>Elina Leiner projektijuht e- kiri 24.01.25_Lisaks Grant Agreementile (GA) tuleb ka Consortsium Agreement (CA), KIK on selle põhja ette valmistamas. CA sõlmimise tähtaeg on 2025 I kvartal ehk märtsi lõpp (TP1, MS2). Kahe lepingu vahe on selles, et kui GA reguleerib kohustusi rahastaja ja partnerite vahel, siis CA reguleerib kohustusi juhtpartneri ja partnerite vahel.</t>
  </si>
  <si>
    <t xml:space="preserve">Silla tellimise ja tagasimakse metoodikat oskavad enda maja finantsinimesed öelda. </t>
  </si>
  <si>
    <t>Oma varasema kokkupuute pealt tean, et tähtaeg on vaja panna realistlikult mõistlik ning RaM aktsepteerib ka pikka tähtaega. LIFE SIP WetESTi esimese vahearuande esitame 31.03.2028 ning rahastaja menetleb seda kuni 6 kuud ja teeb seejärel väljamakse, üldjuhul hiljemalt sama aasta, 2028 lõpus. See tähendab, et esimese silla tagasimakse tähtajaks võib panna jaanuar 2029. Silda võib tagastada ka varem. Ettemakse oleme saanud, ent mul ei ole kohe pädevust öelda, kas selle arvelt on võimalik varem tagasimakset teha</t>
  </si>
  <si>
    <t>vt Siiri kiri 31.01.2025 uus grant SFOS-s ja SAP-s_KLIM tellib RTK-lt</t>
  </si>
  <si>
    <t>LIFE SIP WetEST Lääne-Eesti veemajanduskava projekt</t>
  </si>
  <si>
    <t>??</t>
  </si>
  <si>
    <t>Riigiasutused taotlevad kogusummas sildfinantseeringut (eelarveliigile 40) ning kui esitavad aruande, siis näitavad proportsiooni 60%/40% ja KLIM katab neile 60% välisvahenditest ja 40% CO2-st</t>
  </si>
  <si>
    <t>KIK ettekanne  03.12.2024 kohtumisel Slaid 3:</t>
  </si>
  <si>
    <t>Enabling coloborative efforta for systemic change in Estonian river basin management</t>
  </si>
  <si>
    <t>Ühiste jõupingutuste võimestamine süsteemse muutuse toetamiseks Lääne -Eesti vesikonna veemajanduskava elluviimisel</t>
  </si>
  <si>
    <t>LIFE23-IPE-EE-LIFE SIP WET-EST</t>
  </si>
  <si>
    <t xml:space="preserve">  kus kirjas ka  KeA osalemine ja  eelarve  vt KeA KIRKE  23.12.2024 ntr 7-20/24/25942;
(07.06.2024 sai LIFE SIP WetEST projekti taotlus positiivse vastuse, st projekti on otsustatud rahastada)</t>
  </si>
  <si>
    <t>01.01.2025 - 31.12.2033</t>
  </si>
  <si>
    <t>* Grant Agreement -EUROPEAN Commission digiallkiri 26.11.2024</t>
  </si>
  <si>
    <t>KIK-st omafinantseering   40% liik 43 SE000035 vahenditest,  vajalik sildfinantseerimine (kirjas selliselt vt  sheedilt  KIK slaidid 03.12.2024)</t>
  </si>
  <si>
    <t>proj. rr 101147477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</si>
</sst>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7" x14ac:knownFonts="1">
    <font>
      <sz val="11"/>
      <color theme="1"/>
      <name val="Calibri"/>
      <family val="2"/>
      <charset val="186"/>
      <scheme val="minor"/>
    </font>
    <font>
      <sz val="11"/>
      <color theme="1"/>
      <name val="Calibri"/>
      <family val="2"/>
      <charset val="186"/>
      <scheme val="minor"/>
    </font>
    <font>
      <b/>
      <sz val="12"/>
      <color theme="1"/>
      <name val="Calibri"/>
      <family val="2"/>
      <charset val="186"/>
      <scheme val="minor"/>
    </font>
    <font>
      <sz val="10"/>
      <color rgb="FF000000"/>
      <name val="Calibri"/>
      <family val="2"/>
      <charset val="186"/>
      <scheme val="minor"/>
    </font>
    <font>
      <sz val="10"/>
      <color rgb="FF0070C0"/>
      <name val="Calibri"/>
      <family val="2"/>
      <charset val="186"/>
      <scheme val="minor"/>
    </font>
    <font>
      <sz val="10"/>
      <name val="Calibri"/>
      <family val="2"/>
      <charset val="186"/>
      <scheme val="minor"/>
    </font>
    <font>
      <b/>
      <sz val="12"/>
      <name val="Calibri"/>
      <family val="2"/>
      <charset val="186"/>
      <scheme val="minor"/>
    </font>
    <font>
      <sz val="10"/>
      <color rgb="FF000000"/>
      <name val="Arial"/>
      <family val="2"/>
      <charset val="186"/>
    </font>
    <font>
      <i/>
      <sz val="10"/>
      <name val="Calibri"/>
      <family val="2"/>
      <charset val="186"/>
    </font>
    <font>
      <sz val="10"/>
      <name val="Calibri"/>
      <family val="2"/>
      <charset val="186"/>
    </font>
    <font>
      <sz val="10"/>
      <color indexed="8"/>
      <name val="Arial"/>
      <family val="2"/>
      <charset val="186"/>
    </font>
    <font>
      <sz val="10"/>
      <color indexed="8"/>
      <name val="Calibri"/>
      <family val="2"/>
      <charset val="186"/>
      <scheme val="minor"/>
    </font>
    <font>
      <sz val="10"/>
      <color theme="0" tint="-0.34998626667073579"/>
      <name val="Calibri"/>
      <family val="2"/>
      <charset val="186"/>
      <scheme val="minor"/>
    </font>
    <font>
      <b/>
      <sz val="10"/>
      <color theme="0" tint="-0.34998626667073579"/>
      <name val="Calibri"/>
      <family val="2"/>
      <charset val="186"/>
      <scheme val="minor"/>
    </font>
    <font>
      <b/>
      <sz val="10"/>
      <color rgb="FF000000"/>
      <name val="Calibri"/>
      <family val="2"/>
      <charset val="186"/>
      <scheme val="minor"/>
    </font>
    <font>
      <b/>
      <sz val="10"/>
      <color rgb="FF7030A0"/>
      <name val="Calibri"/>
      <family val="2"/>
      <charset val="186"/>
      <scheme val="minor"/>
    </font>
    <font>
      <sz val="10"/>
      <color rgb="FF7030A0"/>
      <name val="Calibri"/>
      <family val="2"/>
      <charset val="186"/>
      <scheme val="minor"/>
    </font>
    <font>
      <sz val="9"/>
      <color indexed="81"/>
      <name val="Segoe UI"/>
      <family val="2"/>
      <charset val="186"/>
    </font>
    <font>
      <i/>
      <sz val="10"/>
      <color rgb="FF00B050"/>
      <name val="Times New Roman"/>
      <family val="1"/>
      <charset val="186"/>
    </font>
    <font>
      <sz val="8"/>
      <name val="Calibri"/>
      <family val="2"/>
      <charset val="186"/>
      <scheme val="minor"/>
    </font>
    <font>
      <b/>
      <sz val="9"/>
      <color indexed="81"/>
      <name val="Segoe UI"/>
      <family val="2"/>
      <charset val="186"/>
    </font>
    <font>
      <sz val="11"/>
      <color rgb="FF000000"/>
      <name val="Calibri"/>
      <family val="2"/>
      <charset val="186"/>
      <scheme val="minor"/>
    </font>
    <font>
      <sz val="12"/>
      <color rgb="FF000000"/>
      <name val="Times New Roman"/>
      <family val="1"/>
      <charset val="186"/>
    </font>
    <font>
      <sz val="11"/>
      <color theme="1"/>
      <name val="Aptos"/>
      <family val="2"/>
    </font>
    <font>
      <i/>
      <sz val="11"/>
      <color theme="1"/>
      <name val="Aptos"/>
      <family val="2"/>
    </font>
    <font>
      <b/>
      <sz val="10"/>
      <name val="Poppins"/>
      <charset val="186"/>
    </font>
    <font>
      <b/>
      <i/>
      <sz val="10"/>
      <color rgb="FFFFFFFF"/>
      <name val="Times New Roman"/>
      <family val="1"/>
      <charset val="186"/>
    </font>
  </fonts>
  <fills count="7">
    <fill>
      <patternFill patternType="none"/>
    </fill>
    <fill>
      <patternFill patternType="gray125"/>
    </fill>
    <fill>
      <patternFill patternType="solid">
        <fgColor theme="0"/>
        <bgColor indexed="23"/>
      </patternFill>
    </fill>
    <fill>
      <patternFill patternType="solid">
        <fgColor rgb="FF99FFCC"/>
        <bgColor indexed="64"/>
      </patternFill>
    </fill>
    <fill>
      <patternFill patternType="solid">
        <fgColor rgb="FFFFCCFF"/>
        <bgColor indexed="64"/>
      </patternFill>
    </fill>
    <fill>
      <patternFill patternType="solid">
        <fgColor theme="0"/>
        <bgColor indexed="64"/>
      </patternFill>
    </fill>
    <fill>
      <patternFill patternType="solid">
        <fgColor theme="7"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7" fillId="0" borderId="0"/>
    <xf numFmtId="0" fontId="10" fillId="0" borderId="0"/>
  </cellStyleXfs>
  <cellXfs count="86">
    <xf numFmtId="0" fontId="0" fillId="0" borderId="0" xfId="0"/>
    <xf numFmtId="0" fontId="2" fillId="0" borderId="0" xfId="0" applyFont="1"/>
    <xf numFmtId="0" fontId="3" fillId="0" borderId="0" xfId="0" applyFont="1"/>
    <xf numFmtId="0" fontId="4" fillId="0" borderId="0" xfId="0" applyFont="1"/>
    <xf numFmtId="0" fontId="5" fillId="0" borderId="1" xfId="0" applyFont="1" applyBorder="1" applyAlignment="1">
      <alignment horizontal="center" wrapText="1"/>
    </xf>
    <xf numFmtId="0" fontId="3" fillId="0" borderId="1" xfId="0" applyFont="1" applyBorder="1" applyAlignment="1">
      <alignment horizontal="center" wrapText="1"/>
    </xf>
    <xf numFmtId="0" fontId="6" fillId="0" borderId="0" xfId="0" applyFont="1"/>
    <xf numFmtId="0" fontId="3" fillId="0" borderId="1" xfId="0" applyFont="1" applyBorder="1" applyAlignment="1">
      <alignment horizontal="center"/>
    </xf>
    <xf numFmtId="0" fontId="3" fillId="0" borderId="0" xfId="0" applyFont="1" applyAlignment="1">
      <alignment horizontal="center"/>
    </xf>
    <xf numFmtId="0" fontId="5" fillId="2" borderId="1" xfId="2" applyFont="1" applyFill="1" applyBorder="1" applyAlignment="1">
      <alignment wrapText="1"/>
    </xf>
    <xf numFmtId="0" fontId="5" fillId="0" borderId="1" xfId="2" applyFont="1" applyBorder="1" applyAlignment="1">
      <alignment wrapText="1"/>
    </xf>
    <xf numFmtId="0" fontId="4" fillId="0" borderId="0" xfId="2" applyFont="1" applyAlignment="1">
      <alignment wrapText="1"/>
    </xf>
    <xf numFmtId="0" fontId="5" fillId="0" borderId="0" xfId="0" applyFont="1"/>
    <xf numFmtId="0" fontId="5" fillId="0" borderId="1" xfId="2" applyFont="1" applyBorder="1" applyAlignment="1">
      <alignment horizontal="left" wrapText="1"/>
    </xf>
    <xf numFmtId="0" fontId="3" fillId="0" borderId="6" xfId="0" applyFont="1" applyBorder="1" applyAlignment="1">
      <alignment horizontal="left" wrapText="1"/>
    </xf>
    <xf numFmtId="0" fontId="3" fillId="0" borderId="0" xfId="0" applyFont="1" applyAlignment="1">
      <alignment horizontal="left" wrapText="1"/>
    </xf>
    <xf numFmtId="0" fontId="3" fillId="0" borderId="7" xfId="0" applyFont="1" applyBorder="1" applyAlignment="1">
      <alignment horizontal="left" wrapText="1"/>
    </xf>
    <xf numFmtId="0" fontId="3" fillId="0" borderId="0" xfId="0" applyFont="1" applyAlignment="1">
      <alignment horizontal="left"/>
    </xf>
    <xf numFmtId="0" fontId="3" fillId="0" borderId="7" xfId="0" applyFont="1" applyBorder="1" applyAlignment="1">
      <alignment horizontal="left"/>
    </xf>
    <xf numFmtId="164" fontId="5" fillId="0" borderId="1" xfId="2" applyNumberFormat="1" applyFont="1" applyBorder="1" applyAlignment="1">
      <alignment wrapText="1"/>
    </xf>
    <xf numFmtId="0" fontId="5" fillId="0" borderId="0" xfId="2" applyFont="1" applyAlignment="1">
      <alignment wrapText="1"/>
    </xf>
    <xf numFmtId="0" fontId="5" fillId="3" borderId="5" xfId="0" applyFont="1" applyFill="1" applyBorder="1" applyAlignment="1">
      <alignment horizontal="center" wrapText="1"/>
    </xf>
    <xf numFmtId="4" fontId="5" fillId="3" borderId="5" xfId="0" applyNumberFormat="1" applyFont="1" applyFill="1" applyBorder="1" applyAlignment="1">
      <alignment horizontal="center" wrapText="1"/>
    </xf>
    <xf numFmtId="0" fontId="3" fillId="0" borderId="1" xfId="0" applyFont="1" applyBorder="1"/>
    <xf numFmtId="4" fontId="11" fillId="0" borderId="1" xfId="3" applyNumberFormat="1" applyFont="1" applyBorder="1"/>
    <xf numFmtId="0" fontId="12" fillId="0" borderId="1" xfId="0" applyFont="1" applyBorder="1"/>
    <xf numFmtId="0" fontId="13" fillId="0" borderId="1" xfId="0" applyFont="1" applyBorder="1"/>
    <xf numFmtId="0" fontId="14" fillId="0" borderId="1" xfId="0" applyFont="1" applyBorder="1"/>
    <xf numFmtId="0" fontId="15" fillId="0" borderId="1" xfId="0" applyFont="1" applyBorder="1" applyAlignment="1">
      <alignment horizontal="center" wrapText="1"/>
    </xf>
    <xf numFmtId="0" fontId="15" fillId="0" borderId="1" xfId="0" applyFont="1" applyBorder="1" applyAlignment="1">
      <alignment horizontal="center"/>
    </xf>
    <xf numFmtId="4" fontId="15" fillId="0" borderId="1" xfId="3" applyNumberFormat="1" applyFont="1" applyBorder="1"/>
    <xf numFmtId="4" fontId="16" fillId="0" borderId="1" xfId="3" applyNumberFormat="1" applyFont="1" applyBorder="1"/>
    <xf numFmtId="0" fontId="14" fillId="0" borderId="1" xfId="3" applyFont="1" applyBorder="1" applyAlignment="1">
      <alignment wrapText="1"/>
    </xf>
    <xf numFmtId="4" fontId="3" fillId="0" borderId="1" xfId="0" applyNumberFormat="1" applyFont="1" applyBorder="1"/>
    <xf numFmtId="0" fontId="3" fillId="0" borderId="1" xfId="0" applyFont="1" applyBorder="1" applyAlignment="1">
      <alignment wrapText="1"/>
    </xf>
    <xf numFmtId="0" fontId="5" fillId="0" borderId="1" xfId="0" applyFont="1" applyBorder="1" applyAlignment="1">
      <alignment horizontal="center"/>
    </xf>
    <xf numFmtId="0" fontId="3" fillId="0" borderId="0" xfId="0" applyFont="1" applyAlignment="1">
      <alignment horizontal="center" wrapText="1"/>
    </xf>
    <xf numFmtId="4" fontId="3" fillId="0" borderId="0" xfId="0" applyNumberFormat="1" applyFont="1"/>
    <xf numFmtId="0" fontId="3" fillId="0" borderId="0" xfId="0" applyFont="1" applyAlignment="1">
      <alignment wrapText="1"/>
    </xf>
    <xf numFmtId="4" fontId="4" fillId="0" borderId="0" xfId="2" applyNumberFormat="1" applyFont="1" applyAlignment="1">
      <alignment wrapText="1"/>
    </xf>
    <xf numFmtId="0" fontId="5" fillId="4" borderId="1" xfId="2" applyFont="1" applyFill="1" applyBorder="1" applyAlignment="1">
      <alignment wrapText="1"/>
    </xf>
    <xf numFmtId="0" fontId="5" fillId="5" borderId="1" xfId="2" applyFont="1" applyFill="1" applyBorder="1" applyAlignment="1">
      <alignment wrapText="1"/>
    </xf>
    <xf numFmtId="0" fontId="0" fillId="5" borderId="0" xfId="0" applyFill="1" applyAlignment="1">
      <alignment wrapText="1"/>
    </xf>
    <xf numFmtId="0" fontId="3" fillId="5" borderId="1" xfId="3" applyFont="1" applyFill="1" applyBorder="1" applyAlignment="1">
      <alignment wrapText="1"/>
    </xf>
    <xf numFmtId="0" fontId="4" fillId="4" borderId="0" xfId="2" applyFont="1" applyFill="1" applyAlignment="1">
      <alignment wrapText="1"/>
    </xf>
    <xf numFmtId="9" fontId="5" fillId="0" borderId="1" xfId="1" applyFont="1" applyBorder="1" applyAlignment="1">
      <alignment horizontal="center" wrapText="1"/>
    </xf>
    <xf numFmtId="164" fontId="5" fillId="0" borderId="1" xfId="2" applyNumberFormat="1" applyFont="1" applyBorder="1" applyAlignment="1">
      <alignment horizontal="center" wrapText="1"/>
    </xf>
    <xf numFmtId="9" fontId="5" fillId="0" borderId="1" xfId="2" applyNumberFormat="1" applyFont="1" applyBorder="1" applyAlignment="1">
      <alignment horizontal="center" wrapText="1"/>
    </xf>
    <xf numFmtId="0" fontId="0" fillId="5" borderId="0" xfId="0" applyFill="1"/>
    <xf numFmtId="49" fontId="5" fillId="0" borderId="1" xfId="2" applyNumberFormat="1" applyFont="1" applyBorder="1" applyAlignment="1">
      <alignment wrapText="1"/>
    </xf>
    <xf numFmtId="0" fontId="12" fillId="6" borderId="1" xfId="0" applyFont="1" applyFill="1" applyBorder="1"/>
    <xf numFmtId="0" fontId="21" fillId="6" borderId="0" xfId="0" applyFont="1" applyFill="1" applyAlignment="1">
      <alignment vertical="center"/>
    </xf>
    <xf numFmtId="4" fontId="3" fillId="5" borderId="1" xfId="0" applyNumberFormat="1" applyFont="1" applyFill="1" applyBorder="1"/>
    <xf numFmtId="0" fontId="18" fillId="0" borderId="8" xfId="0" applyFont="1" applyBorder="1" applyAlignment="1">
      <alignment vertical="top" wrapText="1"/>
    </xf>
    <xf numFmtId="0" fontId="3" fillId="5" borderId="8" xfId="0" applyFont="1" applyFill="1" applyBorder="1"/>
    <xf numFmtId="0" fontId="21" fillId="6" borderId="1" xfId="0" applyFont="1" applyFill="1" applyBorder="1" applyAlignment="1">
      <alignment vertical="center"/>
    </xf>
    <xf numFmtId="0" fontId="22" fillId="6" borderId="1" xfId="0" applyFont="1" applyFill="1" applyBorder="1" applyAlignment="1">
      <alignment vertical="center" wrapText="1"/>
    </xf>
    <xf numFmtId="4" fontId="11" fillId="5" borderId="1" xfId="3" applyNumberFormat="1" applyFont="1" applyFill="1" applyBorder="1"/>
    <xf numFmtId="164" fontId="5" fillId="5" borderId="1" xfId="2" applyNumberFormat="1" applyFont="1" applyFill="1" applyBorder="1" applyAlignment="1">
      <alignment wrapText="1"/>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49" fontId="26" fillId="0" borderId="0" xfId="0" applyNumberFormat="1" applyFont="1" applyAlignment="1">
      <alignment horizontal="left"/>
    </xf>
    <xf numFmtId="0" fontId="13" fillId="0" borderId="1" xfId="0" applyFont="1" applyBorder="1" applyAlignment="1">
      <alignment wrapText="1"/>
    </xf>
    <xf numFmtId="0" fontId="3" fillId="0" borderId="1" xfId="0" applyFont="1" applyBorder="1" applyAlignment="1">
      <alignment horizontal="center"/>
    </xf>
    <xf numFmtId="0" fontId="23" fillId="0" borderId="1" xfId="0" applyFont="1" applyBorder="1" applyAlignment="1">
      <alignment horizontal="left" vertical="center" wrapText="1"/>
    </xf>
    <xf numFmtId="0" fontId="24" fillId="0" borderId="1" xfId="0" applyFont="1" applyBorder="1" applyAlignment="1">
      <alignment horizontal="left" wrapText="1"/>
    </xf>
    <xf numFmtId="0" fontId="5" fillId="0" borderId="1" xfId="0" applyFont="1" applyBorder="1" applyAlignment="1">
      <alignment horizontal="center" wrapText="1"/>
    </xf>
    <xf numFmtId="0" fontId="3" fillId="0" borderId="1" xfId="0" applyFont="1" applyBorder="1" applyAlignment="1">
      <alignment horizontal="center" wrapText="1"/>
    </xf>
    <xf numFmtId="14" fontId="3" fillId="0" borderId="1" xfId="0" applyNumberFormat="1" applyFont="1" applyBorder="1" applyAlignment="1">
      <alignment horizontal="center"/>
    </xf>
    <xf numFmtId="0" fontId="3" fillId="0" borderId="1" xfId="0" applyFont="1" applyBorder="1" applyAlignment="1">
      <alignment horizontal="left" wrapText="1"/>
    </xf>
    <xf numFmtId="0" fontId="5" fillId="5" borderId="8" xfId="0" applyFont="1" applyFill="1" applyBorder="1" applyAlignment="1">
      <alignment horizontal="left"/>
    </xf>
    <xf numFmtId="0" fontId="3" fillId="0" borderId="2" xfId="0" applyFont="1" applyBorder="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1" xfId="0" applyFont="1" applyBorder="1" applyAlignment="1">
      <alignment horizontal="left"/>
    </xf>
    <xf numFmtId="0" fontId="3" fillId="5" borderId="1" xfId="0" applyFont="1" applyFill="1" applyBorder="1" applyAlignment="1">
      <alignment horizontal="left"/>
    </xf>
    <xf numFmtId="0" fontId="3" fillId="0" borderId="5" xfId="0" applyFont="1" applyBorder="1" applyAlignment="1">
      <alignment horizontal="left" wrapText="1"/>
    </xf>
    <xf numFmtId="0" fontId="3" fillId="0" borderId="5" xfId="0" applyFont="1" applyBorder="1" applyAlignment="1">
      <alignment horizontal="left"/>
    </xf>
    <xf numFmtId="0" fontId="3" fillId="0" borderId="8" xfId="0" applyFont="1" applyBorder="1" applyAlignment="1">
      <alignment horizontal="left" wrapText="1"/>
    </xf>
    <xf numFmtId="0" fontId="3" fillId="0" borderId="8" xfId="0" applyFont="1" applyBorder="1" applyAlignment="1">
      <alignment horizontal="left"/>
    </xf>
    <xf numFmtId="0" fontId="3" fillId="0" borderId="0" xfId="0" applyFont="1" applyAlignment="1">
      <alignment horizontal="left" wrapText="1"/>
    </xf>
    <xf numFmtId="0" fontId="3" fillId="5" borderId="1" xfId="0" applyFont="1" applyFill="1" applyBorder="1" applyAlignment="1">
      <alignment horizontal="left" wrapText="1"/>
    </xf>
    <xf numFmtId="4" fontId="5" fillId="3" borderId="2" xfId="0" applyNumberFormat="1" applyFont="1" applyFill="1" applyBorder="1" applyAlignment="1">
      <alignment horizontal="center" wrapText="1"/>
    </xf>
    <xf numFmtId="4" fontId="5" fillId="3" borderId="3" xfId="0" applyNumberFormat="1" applyFont="1" applyFill="1" applyBorder="1" applyAlignment="1">
      <alignment horizontal="center" wrapText="1"/>
    </xf>
    <xf numFmtId="4" fontId="5" fillId="3" borderId="4" xfId="0" applyNumberFormat="1" applyFont="1" applyFill="1" applyBorder="1" applyAlignment="1">
      <alignment horizontal="center" wrapText="1"/>
    </xf>
  </cellXfs>
  <cellStyles count="4">
    <cellStyle name="Normaallaad" xfId="0" builtinId="0"/>
    <cellStyle name="Normaallaad 5" xfId="3" xr:uid="{422AEB7F-8FC6-42F8-829C-3F81FFBE1697}"/>
    <cellStyle name="Normaallaad 6" xfId="2" xr:uid="{EB36713E-8FCE-4A7A-BF27-0A6AAE87B71F}"/>
    <cellStyle name="Protsent" xfId="1" builtinId="5"/>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0</xdr:colOff>
      <xdr:row>45</xdr:row>
      <xdr:rowOff>0</xdr:rowOff>
    </xdr:to>
    <xdr:pic>
      <xdr:nvPicPr>
        <xdr:cNvPr id="4" name="Pilt 3">
          <a:extLst>
            <a:ext uri="{FF2B5EF4-FFF2-40B4-BE49-F238E27FC236}">
              <a16:creationId xmlns:a16="http://schemas.microsoft.com/office/drawing/2014/main" id="{EC22739A-D2BC-2B41-DCEA-E3FEE27319D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15240000" cy="8572500"/>
        </a:xfrm>
        <a:prstGeom prst="rect">
          <a:avLst/>
        </a:prstGeom>
      </xdr:spPr>
    </xdr:pic>
    <xdr:clientData/>
  </xdr:twoCellAnchor>
  <xdr:twoCellAnchor editAs="oneCell">
    <xdr:from>
      <xdr:col>0</xdr:col>
      <xdr:colOff>0</xdr:colOff>
      <xdr:row>46</xdr:row>
      <xdr:rowOff>0</xdr:rowOff>
    </xdr:from>
    <xdr:to>
      <xdr:col>25</xdr:col>
      <xdr:colOff>0</xdr:colOff>
      <xdr:row>91</xdr:row>
      <xdr:rowOff>0</xdr:rowOff>
    </xdr:to>
    <xdr:pic>
      <xdr:nvPicPr>
        <xdr:cNvPr id="6" name="Pilt 5">
          <a:extLst>
            <a:ext uri="{FF2B5EF4-FFF2-40B4-BE49-F238E27FC236}">
              <a16:creationId xmlns:a16="http://schemas.microsoft.com/office/drawing/2014/main" id="{C74E5DBA-2FB1-838B-3FB0-19F182DC221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0" y="8572500"/>
          <a:ext cx="15240000" cy="8572500"/>
        </a:xfrm>
        <a:prstGeom prst="rect">
          <a:avLst/>
        </a:prstGeom>
      </xdr:spPr>
    </xdr:pic>
    <xdr:clientData/>
  </xdr:twoCellAnchor>
  <xdr:twoCellAnchor editAs="oneCell">
    <xdr:from>
      <xdr:col>0</xdr:col>
      <xdr:colOff>0</xdr:colOff>
      <xdr:row>92</xdr:row>
      <xdr:rowOff>0</xdr:rowOff>
    </xdr:from>
    <xdr:to>
      <xdr:col>25</xdr:col>
      <xdr:colOff>0</xdr:colOff>
      <xdr:row>137</xdr:row>
      <xdr:rowOff>0</xdr:rowOff>
    </xdr:to>
    <xdr:pic>
      <xdr:nvPicPr>
        <xdr:cNvPr id="7" name="Pilt 6">
          <a:extLst>
            <a:ext uri="{FF2B5EF4-FFF2-40B4-BE49-F238E27FC236}">
              <a16:creationId xmlns:a16="http://schemas.microsoft.com/office/drawing/2014/main" id="{ACA925D1-9EEF-2D9D-3C06-080E12907808}"/>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7526000"/>
          <a:ext cx="15240000" cy="8572500"/>
        </a:xfrm>
        <a:prstGeom prst="rect">
          <a:avLst/>
        </a:prstGeom>
      </xdr:spPr>
    </xdr:pic>
    <xdr:clientData/>
  </xdr:twoCellAnchor>
  <xdr:twoCellAnchor editAs="oneCell">
    <xdr:from>
      <xdr:col>0</xdr:col>
      <xdr:colOff>0</xdr:colOff>
      <xdr:row>138</xdr:row>
      <xdr:rowOff>0</xdr:rowOff>
    </xdr:from>
    <xdr:to>
      <xdr:col>25</xdr:col>
      <xdr:colOff>0</xdr:colOff>
      <xdr:row>183</xdr:row>
      <xdr:rowOff>0</xdr:rowOff>
    </xdr:to>
    <xdr:pic>
      <xdr:nvPicPr>
        <xdr:cNvPr id="8" name="Pilt 7">
          <a:extLst>
            <a:ext uri="{FF2B5EF4-FFF2-40B4-BE49-F238E27FC236}">
              <a16:creationId xmlns:a16="http://schemas.microsoft.com/office/drawing/2014/main" id="{7205D327-3F59-59A6-9A48-11AC9B4C27A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0" y="26289000"/>
          <a:ext cx="15240000" cy="8572500"/>
        </a:xfrm>
        <a:prstGeom prst="rect">
          <a:avLst/>
        </a:prstGeom>
      </xdr:spPr>
    </xdr:pic>
    <xdr:clientData/>
  </xdr:twoCellAnchor>
</xdr:wsDr>
</file>

<file path=xl/theme/theme1.xml><?xml version="1.0" encoding="utf-8"?>
<a:theme xmlns:a="http://schemas.openxmlformats.org/drawingml/2006/main" name="Office’i kujundus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C5EA6-45C6-4C44-B1CF-3AC1CDB9AF72}">
  <sheetPr>
    <pageSetUpPr fitToPage="1"/>
  </sheetPr>
  <dimension ref="A1:L42"/>
  <sheetViews>
    <sheetView tabSelected="1" topLeftCell="A18" workbookViewId="0">
      <selection activeCell="C33" sqref="C33"/>
    </sheetView>
  </sheetViews>
  <sheetFormatPr defaultRowHeight="15" x14ac:dyDescent="0.25"/>
  <cols>
    <col min="1" max="1" width="44.5703125" customWidth="1"/>
    <col min="2" max="2" width="20.5703125" customWidth="1"/>
    <col min="3" max="3" width="35.28515625" customWidth="1"/>
    <col min="4" max="4" width="10.85546875" customWidth="1"/>
    <col min="5" max="5" width="10.5703125" customWidth="1"/>
    <col min="6" max="6" width="11.28515625" bestFit="1" customWidth="1"/>
    <col min="7" max="7" width="9.85546875" bestFit="1" customWidth="1"/>
    <col min="8" max="9" width="11.28515625" bestFit="1" customWidth="1"/>
    <col min="10" max="10" width="12.140625" customWidth="1"/>
    <col min="11" max="11" width="12.7109375" customWidth="1"/>
    <col min="12" max="12" width="43.5703125" customWidth="1"/>
  </cols>
  <sheetData>
    <row r="1" spans="1:12" ht="15.75" x14ac:dyDescent="0.25">
      <c r="A1" s="1" t="s">
        <v>0</v>
      </c>
      <c r="B1" s="2"/>
      <c r="C1" s="3"/>
      <c r="D1" s="2"/>
      <c r="E1" s="2"/>
      <c r="F1" s="2"/>
      <c r="G1" s="2"/>
      <c r="H1" s="2"/>
      <c r="I1" s="2"/>
      <c r="J1" s="2"/>
      <c r="K1" s="2"/>
      <c r="L1" s="2"/>
    </row>
    <row r="2" spans="1:12" ht="15.75" x14ac:dyDescent="0.25">
      <c r="A2" s="1"/>
      <c r="B2" s="2"/>
      <c r="C2" s="3"/>
      <c r="D2" s="2"/>
      <c r="E2" s="2"/>
      <c r="F2" s="2"/>
      <c r="G2" s="2"/>
      <c r="H2" s="2"/>
      <c r="I2" s="2"/>
      <c r="J2" s="2"/>
      <c r="K2" s="2"/>
      <c r="L2" s="2"/>
    </row>
    <row r="3" spans="1:12" ht="15.75" x14ac:dyDescent="0.25">
      <c r="A3" s="1" t="s">
        <v>1</v>
      </c>
      <c r="B3" s="2"/>
      <c r="C3" s="3"/>
      <c r="D3" s="2"/>
      <c r="E3" s="2"/>
      <c r="F3" s="2"/>
      <c r="G3" s="67" t="s">
        <v>2</v>
      </c>
      <c r="H3" s="67"/>
      <c r="I3" s="68" t="s">
        <v>46</v>
      </c>
      <c r="J3" s="68"/>
      <c r="K3" s="2"/>
      <c r="L3" s="2"/>
    </row>
    <row r="4" spans="1:12" x14ac:dyDescent="0.25">
      <c r="A4" s="2"/>
      <c r="B4" s="2"/>
      <c r="C4" s="3"/>
      <c r="D4" s="2"/>
      <c r="E4" s="2"/>
      <c r="F4" s="2"/>
      <c r="G4" s="68" t="s">
        <v>3</v>
      </c>
      <c r="H4" s="68"/>
      <c r="I4" s="68" t="s">
        <v>74</v>
      </c>
      <c r="J4" s="68"/>
      <c r="K4" s="2"/>
      <c r="L4" s="2"/>
    </row>
    <row r="5" spans="1:12" ht="15.75" x14ac:dyDescent="0.25">
      <c r="A5" s="6" t="s">
        <v>4</v>
      </c>
      <c r="B5" s="2"/>
      <c r="C5" s="3"/>
      <c r="D5" s="2"/>
      <c r="E5" s="2"/>
      <c r="F5" s="2"/>
      <c r="G5" s="64" t="s">
        <v>5</v>
      </c>
      <c r="H5" s="64"/>
      <c r="I5" s="69">
        <v>45691</v>
      </c>
      <c r="J5" s="64"/>
      <c r="K5" s="2"/>
      <c r="L5" s="2"/>
    </row>
    <row r="6" spans="1:12" ht="15.75" x14ac:dyDescent="0.25">
      <c r="A6" s="6"/>
      <c r="B6" s="2"/>
      <c r="C6" s="3"/>
      <c r="D6" s="2"/>
      <c r="E6" s="2"/>
      <c r="F6" s="2"/>
      <c r="G6" s="64" t="s">
        <v>75</v>
      </c>
      <c r="H6" s="64"/>
      <c r="I6" s="64" t="s">
        <v>76</v>
      </c>
      <c r="J6" s="64"/>
      <c r="K6" s="2"/>
      <c r="L6" s="2"/>
    </row>
    <row r="7" spans="1:12" x14ac:dyDescent="0.25">
      <c r="A7" s="9" t="s">
        <v>6</v>
      </c>
      <c r="B7" s="10" t="s">
        <v>45</v>
      </c>
      <c r="C7" s="11" t="s">
        <v>46</v>
      </c>
      <c r="D7" s="70" t="s">
        <v>8</v>
      </c>
      <c r="E7" s="70"/>
      <c r="F7" s="70"/>
      <c r="G7" s="71" t="s">
        <v>77</v>
      </c>
      <c r="H7" s="71"/>
      <c r="I7" s="2"/>
      <c r="J7" s="2"/>
      <c r="K7" s="2"/>
      <c r="L7" s="2"/>
    </row>
    <row r="8" spans="1:12" ht="29.25" customHeight="1" x14ac:dyDescent="0.25">
      <c r="A8" s="10" t="s">
        <v>9</v>
      </c>
      <c r="B8" s="10" t="s">
        <v>51</v>
      </c>
      <c r="C8" s="11" t="s">
        <v>52</v>
      </c>
      <c r="D8" s="72"/>
      <c r="E8" s="73"/>
      <c r="F8" s="74"/>
      <c r="G8" s="75"/>
      <c r="H8" s="75"/>
      <c r="I8" s="2"/>
      <c r="J8" s="2"/>
      <c r="K8" s="2"/>
      <c r="L8" s="2"/>
    </row>
    <row r="9" spans="1:12" ht="18" customHeight="1" x14ac:dyDescent="0.25">
      <c r="A9" s="10" t="s">
        <v>10</v>
      </c>
      <c r="B9" s="10" t="s">
        <v>53</v>
      </c>
      <c r="C9" s="11"/>
      <c r="D9" s="70" t="s">
        <v>11</v>
      </c>
      <c r="E9" s="70"/>
      <c r="F9" s="70"/>
      <c r="G9" s="76" t="s">
        <v>77</v>
      </c>
      <c r="H9" s="76"/>
      <c r="I9" s="2"/>
      <c r="J9" s="2"/>
      <c r="K9" s="2"/>
      <c r="L9" s="2"/>
    </row>
    <row r="10" spans="1:12" ht="21" customHeight="1" x14ac:dyDescent="0.25">
      <c r="A10" s="10" t="s">
        <v>12</v>
      </c>
      <c r="B10" s="10" t="s">
        <v>49</v>
      </c>
      <c r="C10" s="11" t="s">
        <v>50</v>
      </c>
      <c r="D10" s="70"/>
      <c r="E10" s="70"/>
      <c r="F10" s="70"/>
      <c r="G10" s="76"/>
      <c r="H10" s="76"/>
      <c r="I10" s="2"/>
      <c r="J10" s="12"/>
      <c r="K10" s="12"/>
      <c r="L10" s="12"/>
    </row>
    <row r="11" spans="1:12" ht="15.75" customHeight="1" x14ac:dyDescent="0.25">
      <c r="A11" s="13" t="s">
        <v>13</v>
      </c>
      <c r="B11" s="10" t="s">
        <v>54</v>
      </c>
      <c r="C11" s="11"/>
      <c r="D11" s="70" t="s">
        <v>14</v>
      </c>
      <c r="E11" s="70"/>
      <c r="F11" s="70"/>
      <c r="G11" s="76" t="s">
        <v>77</v>
      </c>
      <c r="H11" s="76"/>
      <c r="I11" s="2"/>
      <c r="J11" s="12"/>
      <c r="K11" s="12"/>
      <c r="L11" s="12"/>
    </row>
    <row r="12" spans="1:12" ht="77.25" x14ac:dyDescent="0.25">
      <c r="A12" s="10" t="s">
        <v>15</v>
      </c>
      <c r="B12" s="41" t="s">
        <v>91</v>
      </c>
      <c r="C12" s="11" t="s">
        <v>89</v>
      </c>
      <c r="D12" s="77"/>
      <c r="E12" s="77"/>
      <c r="F12" s="77"/>
      <c r="G12" s="78"/>
      <c r="H12" s="78"/>
      <c r="I12" s="12"/>
      <c r="J12" s="12"/>
      <c r="K12" s="12"/>
      <c r="L12" s="12"/>
    </row>
    <row r="13" spans="1:12" ht="24" customHeight="1" x14ac:dyDescent="0.25">
      <c r="A13" s="40" t="s">
        <v>16</v>
      </c>
      <c r="B13" s="40" t="s">
        <v>55</v>
      </c>
      <c r="C13" s="44" t="s">
        <v>64</v>
      </c>
      <c r="D13" s="14"/>
      <c r="E13" s="15"/>
      <c r="F13" s="16"/>
      <c r="G13" s="17"/>
      <c r="H13" s="18"/>
      <c r="I13" s="12"/>
      <c r="J13" s="12"/>
      <c r="K13" s="12"/>
      <c r="L13" s="12"/>
    </row>
    <row r="14" spans="1:12" ht="38.25" customHeight="1" x14ac:dyDescent="0.25">
      <c r="A14" s="10" t="s">
        <v>17</v>
      </c>
      <c r="B14" s="41" t="s">
        <v>83</v>
      </c>
      <c r="C14" s="11"/>
      <c r="D14" s="79" t="s">
        <v>18</v>
      </c>
      <c r="E14" s="79"/>
      <c r="F14" s="79"/>
      <c r="G14" s="80" t="s">
        <v>57</v>
      </c>
      <c r="H14" s="80"/>
      <c r="I14" s="12"/>
      <c r="J14" s="12"/>
      <c r="K14" s="12"/>
      <c r="L14" s="12"/>
    </row>
    <row r="15" spans="1:12" ht="26.25" x14ac:dyDescent="0.25">
      <c r="A15" s="10" t="s">
        <v>19</v>
      </c>
      <c r="B15" s="10" t="s">
        <v>68</v>
      </c>
      <c r="C15" s="11"/>
      <c r="D15" s="70"/>
      <c r="E15" s="70"/>
      <c r="F15" s="70"/>
      <c r="G15" s="75"/>
      <c r="H15" s="75"/>
      <c r="I15" s="12"/>
      <c r="J15" s="12"/>
      <c r="K15" s="12"/>
      <c r="L15" s="12"/>
    </row>
    <row r="16" spans="1:12" x14ac:dyDescent="0.25">
      <c r="A16" s="10" t="s">
        <v>20</v>
      </c>
      <c r="B16" s="49" t="s">
        <v>69</v>
      </c>
      <c r="C16" s="11"/>
      <c r="D16" s="70" t="s">
        <v>21</v>
      </c>
      <c r="E16" s="70"/>
      <c r="F16" s="70"/>
      <c r="G16" s="76" t="s">
        <v>56</v>
      </c>
      <c r="H16" s="76"/>
      <c r="I16" s="12"/>
      <c r="J16" s="12"/>
      <c r="K16" s="12"/>
      <c r="L16" s="12"/>
    </row>
    <row r="17" spans="1:12" x14ac:dyDescent="0.25">
      <c r="A17" s="10" t="s">
        <v>22</v>
      </c>
      <c r="B17" s="10" t="s">
        <v>70</v>
      </c>
      <c r="C17" s="11" t="s">
        <v>67</v>
      </c>
      <c r="D17" s="70" t="s">
        <v>23</v>
      </c>
      <c r="E17" s="70"/>
      <c r="F17" s="70"/>
      <c r="G17" s="75"/>
      <c r="H17" s="75"/>
      <c r="I17" s="12"/>
      <c r="J17" s="12"/>
      <c r="K17" s="12"/>
      <c r="L17" s="12"/>
    </row>
    <row r="18" spans="1:12" ht="32.25" customHeight="1" x14ac:dyDescent="0.25">
      <c r="A18" s="10" t="s">
        <v>24</v>
      </c>
      <c r="B18" s="41" t="s">
        <v>90</v>
      </c>
      <c r="C18" s="11" t="s">
        <v>66</v>
      </c>
      <c r="D18" s="70" t="s">
        <v>7</v>
      </c>
      <c r="E18" s="70"/>
      <c r="F18" s="70"/>
      <c r="G18" s="75"/>
      <c r="H18" s="75"/>
      <c r="I18" s="12"/>
      <c r="J18" s="12"/>
      <c r="K18" s="12"/>
      <c r="L18" s="12"/>
    </row>
    <row r="19" spans="1:12" ht="25.5" customHeight="1" x14ac:dyDescent="0.25">
      <c r="A19" s="10" t="s">
        <v>25</v>
      </c>
      <c r="B19" s="41" t="s">
        <v>90</v>
      </c>
      <c r="C19" s="11"/>
      <c r="D19" s="70" t="s">
        <v>26</v>
      </c>
      <c r="E19" s="70"/>
      <c r="F19" s="70"/>
      <c r="G19" s="75"/>
      <c r="H19" s="75"/>
      <c r="I19" s="12"/>
      <c r="J19" s="12"/>
      <c r="K19" s="12"/>
      <c r="L19" s="12"/>
    </row>
    <row r="20" spans="1:12" ht="25.5" customHeight="1" x14ac:dyDescent="0.25">
      <c r="A20" s="10" t="s">
        <v>27</v>
      </c>
      <c r="B20" s="58">
        <v>3071848.84</v>
      </c>
      <c r="C20" s="11" t="s">
        <v>71</v>
      </c>
      <c r="D20" s="70" t="s">
        <v>7</v>
      </c>
      <c r="E20" s="70"/>
      <c r="F20" s="70"/>
      <c r="G20" s="75" t="s">
        <v>7</v>
      </c>
      <c r="H20" s="75"/>
      <c r="I20" s="12"/>
      <c r="J20" s="12"/>
      <c r="K20" s="12"/>
      <c r="L20" s="12"/>
    </row>
    <row r="21" spans="1:12" ht="22.5" customHeight="1" x14ac:dyDescent="0.25">
      <c r="A21" s="10" t="s">
        <v>28</v>
      </c>
      <c r="B21" s="45">
        <v>0.6</v>
      </c>
      <c r="C21" s="39" t="s">
        <v>73</v>
      </c>
      <c r="D21" s="70"/>
      <c r="E21" s="70"/>
      <c r="F21" s="70"/>
      <c r="G21" s="75"/>
      <c r="H21" s="75"/>
      <c r="I21" s="12"/>
      <c r="J21" s="12"/>
      <c r="K21" s="12"/>
      <c r="L21" s="12"/>
    </row>
    <row r="22" spans="1:12" ht="25.5" customHeight="1" x14ac:dyDescent="0.25">
      <c r="A22" s="10" t="s">
        <v>29</v>
      </c>
      <c r="B22" s="46"/>
      <c r="C22" s="39"/>
      <c r="D22" s="70" t="s">
        <v>30</v>
      </c>
      <c r="E22" s="70"/>
      <c r="F22" s="70"/>
      <c r="G22" s="82" t="s">
        <v>58</v>
      </c>
      <c r="H22" s="82"/>
      <c r="I22" s="12"/>
      <c r="J22" s="12"/>
      <c r="K22" s="12"/>
      <c r="L22" s="12"/>
    </row>
    <row r="23" spans="1:12" x14ac:dyDescent="0.25">
      <c r="A23" s="10" t="s">
        <v>31</v>
      </c>
      <c r="B23" s="47">
        <v>0.4</v>
      </c>
      <c r="C23" s="20" t="s">
        <v>65</v>
      </c>
      <c r="D23" s="15"/>
      <c r="E23" s="15"/>
      <c r="F23" s="15"/>
      <c r="G23" s="17"/>
      <c r="H23" s="17"/>
      <c r="I23" s="12"/>
      <c r="J23" s="12"/>
      <c r="K23" s="12"/>
      <c r="L23" s="12"/>
    </row>
    <row r="24" spans="1:12" x14ac:dyDescent="0.25">
      <c r="A24" s="10" t="s">
        <v>32</v>
      </c>
      <c r="B24" s="19"/>
      <c r="C24" s="20"/>
      <c r="D24" s="81"/>
      <c r="E24" s="81"/>
      <c r="F24" s="81"/>
      <c r="G24" s="12"/>
      <c r="H24" s="12"/>
      <c r="I24" s="12"/>
      <c r="J24" s="12"/>
      <c r="K24" s="12"/>
      <c r="L24" s="12"/>
    </row>
    <row r="25" spans="1:12" ht="39" x14ac:dyDescent="0.25">
      <c r="A25" s="21" t="s">
        <v>33</v>
      </c>
      <c r="B25" s="21" t="s">
        <v>34</v>
      </c>
      <c r="C25" s="22" t="s">
        <v>35</v>
      </c>
      <c r="D25" s="22" t="s">
        <v>47</v>
      </c>
      <c r="E25" s="21" t="s">
        <v>36</v>
      </c>
      <c r="F25" s="22" t="s">
        <v>37</v>
      </c>
      <c r="G25" s="83" t="s">
        <v>38</v>
      </c>
      <c r="H25" s="84"/>
      <c r="I25" s="84"/>
      <c r="J25" s="85"/>
      <c r="K25" s="22"/>
      <c r="L25" s="21" t="s">
        <v>39</v>
      </c>
    </row>
    <row r="26" spans="1:12" ht="26.25" x14ac:dyDescent="0.25">
      <c r="A26" s="21"/>
      <c r="B26" s="21"/>
      <c r="C26" s="22"/>
      <c r="D26" s="22"/>
      <c r="E26" s="21"/>
      <c r="F26" s="22"/>
      <c r="G26" s="22" t="s">
        <v>60</v>
      </c>
      <c r="H26" s="22" t="s">
        <v>40</v>
      </c>
      <c r="I26" s="22" t="s">
        <v>41</v>
      </c>
      <c r="J26" s="22" t="s">
        <v>42</v>
      </c>
      <c r="K26" s="22" t="s">
        <v>48</v>
      </c>
      <c r="L26" s="22"/>
    </row>
    <row r="27" spans="1:12" ht="39" x14ac:dyDescent="0.25">
      <c r="A27" s="62" t="s">
        <v>88</v>
      </c>
      <c r="B27" s="55" t="s">
        <v>72</v>
      </c>
      <c r="C27" s="56" t="s">
        <v>82</v>
      </c>
      <c r="D27" s="5">
        <v>40</v>
      </c>
      <c r="E27" s="7">
        <v>358</v>
      </c>
      <c r="F27" s="24">
        <f>F29*0.4</f>
        <v>1228739.6359999999</v>
      </c>
      <c r="G27" s="57">
        <f>G29*0.4</f>
        <v>128636.8</v>
      </c>
      <c r="H27" s="24"/>
      <c r="I27" s="24"/>
      <c r="J27" s="24"/>
      <c r="K27" s="24"/>
      <c r="L27" s="43" t="s">
        <v>92</v>
      </c>
    </row>
    <row r="28" spans="1:12" ht="26.25" x14ac:dyDescent="0.25">
      <c r="A28" s="53" t="s">
        <v>86</v>
      </c>
      <c r="B28" s="54"/>
      <c r="C28" s="42" t="s">
        <v>93</v>
      </c>
      <c r="D28" s="5">
        <v>40</v>
      </c>
      <c r="E28" s="7">
        <v>359</v>
      </c>
      <c r="F28" s="24">
        <f>F29*0.6</f>
        <v>1843109.4539999999</v>
      </c>
      <c r="G28" s="57">
        <f>G29*0.6</f>
        <v>192955.19999999998</v>
      </c>
      <c r="H28" s="24"/>
      <c r="I28" s="24"/>
      <c r="J28" s="24"/>
      <c r="K28" s="24"/>
      <c r="L28" s="43" t="s">
        <v>59</v>
      </c>
    </row>
    <row r="29" spans="1:12" ht="39" x14ac:dyDescent="0.25">
      <c r="A29" s="63" t="s">
        <v>87</v>
      </c>
      <c r="B29" s="27"/>
      <c r="C29" s="27"/>
      <c r="D29" s="28" t="s">
        <v>43</v>
      </c>
      <c r="E29" s="29"/>
      <c r="F29" s="30">
        <v>3071849.09</v>
      </c>
      <c r="G29" s="31">
        <v>321592</v>
      </c>
      <c r="H29" s="31">
        <f t="shared" ref="H29:K29" si="0">H27+H28</f>
        <v>0</v>
      </c>
      <c r="I29" s="31">
        <f t="shared" si="0"/>
        <v>0</v>
      </c>
      <c r="J29" s="31">
        <f t="shared" si="0"/>
        <v>0</v>
      </c>
      <c r="K29" s="31">
        <f t="shared" si="0"/>
        <v>0</v>
      </c>
      <c r="L29" s="32"/>
    </row>
    <row r="30" spans="1:12" x14ac:dyDescent="0.25">
      <c r="A30" s="25" t="s">
        <v>88</v>
      </c>
      <c r="B30" s="23"/>
      <c r="C30" s="23"/>
      <c r="D30" s="5">
        <v>40</v>
      </c>
      <c r="E30" s="7">
        <v>15</v>
      </c>
      <c r="F30" s="33"/>
      <c r="G30" s="33"/>
      <c r="H30" s="33"/>
      <c r="I30" s="33"/>
      <c r="J30" s="33"/>
      <c r="K30" s="33"/>
      <c r="L30" s="34" t="s">
        <v>62</v>
      </c>
    </row>
    <row r="31" spans="1:12" x14ac:dyDescent="0.25">
      <c r="A31" s="25"/>
      <c r="B31" s="23"/>
      <c r="C31" s="23"/>
      <c r="D31" s="5">
        <v>40</v>
      </c>
      <c r="E31" s="35">
        <v>45</v>
      </c>
      <c r="F31" s="52"/>
      <c r="G31" s="52"/>
      <c r="H31" s="33"/>
      <c r="I31" s="33"/>
      <c r="J31" s="33"/>
      <c r="K31" s="33"/>
      <c r="L31" s="34" t="s">
        <v>63</v>
      </c>
    </row>
    <row r="32" spans="1:12" x14ac:dyDescent="0.25">
      <c r="A32" s="50" t="s">
        <v>81</v>
      </c>
      <c r="B32" s="51"/>
      <c r="D32" s="4">
        <v>40</v>
      </c>
      <c r="E32" s="35">
        <v>5</v>
      </c>
      <c r="F32" s="52">
        <f>F29</f>
        <v>3071849.09</v>
      </c>
      <c r="G32" s="52">
        <v>321592</v>
      </c>
      <c r="H32" s="33"/>
      <c r="I32" s="33"/>
      <c r="J32" s="33"/>
      <c r="K32" s="33"/>
      <c r="L32" s="34" t="s">
        <v>61</v>
      </c>
    </row>
    <row r="33" spans="1:12" x14ac:dyDescent="0.25">
      <c r="A33" s="26"/>
      <c r="B33" s="27"/>
      <c r="C33" s="27"/>
      <c r="D33" s="28" t="s">
        <v>43</v>
      </c>
      <c r="E33" s="29"/>
      <c r="F33" s="30">
        <f t="shared" ref="F33:K33" si="1">SUM(F30:F32)</f>
        <v>3071849.09</v>
      </c>
      <c r="G33" s="31">
        <f t="shared" si="1"/>
        <v>321592</v>
      </c>
      <c r="H33" s="31">
        <f t="shared" si="1"/>
        <v>0</v>
      </c>
      <c r="I33" s="31">
        <f t="shared" si="1"/>
        <v>0</v>
      </c>
      <c r="J33" s="31">
        <f t="shared" si="1"/>
        <v>0</v>
      </c>
      <c r="K33" s="31">
        <f t="shared" si="1"/>
        <v>0</v>
      </c>
      <c r="L33" s="32"/>
    </row>
    <row r="34" spans="1:12" x14ac:dyDescent="0.25">
      <c r="A34" s="25"/>
      <c r="B34" s="23"/>
      <c r="C34" s="23"/>
      <c r="D34" s="5"/>
      <c r="E34" s="7"/>
      <c r="F34" s="33"/>
      <c r="G34" s="33"/>
      <c r="H34" s="33"/>
      <c r="I34" s="33"/>
      <c r="J34" s="33"/>
      <c r="K34" s="33"/>
      <c r="L34" s="34"/>
    </row>
    <row r="35" spans="1:12" x14ac:dyDescent="0.25">
      <c r="B35" s="48"/>
      <c r="C35" s="2"/>
      <c r="D35" s="36"/>
      <c r="E35" s="8"/>
      <c r="F35" s="37"/>
      <c r="G35" s="37"/>
      <c r="H35" s="37"/>
      <c r="I35" s="37"/>
      <c r="J35" s="37"/>
      <c r="K35" s="37"/>
      <c r="L35" s="38"/>
    </row>
    <row r="36" spans="1:12" x14ac:dyDescent="0.25">
      <c r="A36" t="s">
        <v>44</v>
      </c>
      <c r="B36" s="48"/>
    </row>
    <row r="38" spans="1:12" ht="47.25" customHeight="1" x14ac:dyDescent="0.25">
      <c r="A38" s="65" t="s">
        <v>78</v>
      </c>
      <c r="B38" s="65"/>
      <c r="C38" s="65"/>
      <c r="D38" s="65"/>
      <c r="E38" s="65"/>
      <c r="F38" s="65"/>
      <c r="G38" s="65"/>
      <c r="H38" s="65"/>
      <c r="I38" s="65"/>
      <c r="J38" s="65"/>
      <c r="K38" s="65"/>
      <c r="L38" s="65"/>
    </row>
    <row r="39" spans="1:12" x14ac:dyDescent="0.25">
      <c r="A39" s="60" t="s">
        <v>79</v>
      </c>
    </row>
    <row r="40" spans="1:12" ht="45.75" customHeight="1" x14ac:dyDescent="0.25">
      <c r="A40" s="66" t="s">
        <v>80</v>
      </c>
      <c r="B40" s="66"/>
      <c r="C40" s="66"/>
      <c r="D40" s="66"/>
      <c r="E40" s="66"/>
      <c r="F40" s="66"/>
      <c r="G40" s="66"/>
      <c r="H40" s="66"/>
      <c r="I40" s="66"/>
      <c r="J40" s="66"/>
      <c r="K40" s="66"/>
      <c r="L40" s="66"/>
    </row>
    <row r="41" spans="1:12" x14ac:dyDescent="0.25">
      <c r="A41" s="59" t="s">
        <v>85</v>
      </c>
    </row>
    <row r="42" spans="1:12" ht="19.5" x14ac:dyDescent="0.25">
      <c r="A42" s="61" t="s">
        <v>84</v>
      </c>
    </row>
  </sheetData>
  <mergeCells count="42">
    <mergeCell ref="D24:F24"/>
    <mergeCell ref="G22:H22"/>
    <mergeCell ref="G25:J25"/>
    <mergeCell ref="D20:F20"/>
    <mergeCell ref="G20:H20"/>
    <mergeCell ref="D21:F21"/>
    <mergeCell ref="G21:H21"/>
    <mergeCell ref="D22:F22"/>
    <mergeCell ref="D17:F17"/>
    <mergeCell ref="G17:H17"/>
    <mergeCell ref="D18:F18"/>
    <mergeCell ref="G18:H18"/>
    <mergeCell ref="D19:F19"/>
    <mergeCell ref="G19:H19"/>
    <mergeCell ref="D14:F14"/>
    <mergeCell ref="G14:H14"/>
    <mergeCell ref="D15:F15"/>
    <mergeCell ref="G15:H15"/>
    <mergeCell ref="D16:F16"/>
    <mergeCell ref="G16:H16"/>
    <mergeCell ref="D10:F10"/>
    <mergeCell ref="G10:H10"/>
    <mergeCell ref="D11:F11"/>
    <mergeCell ref="G11:H11"/>
    <mergeCell ref="D12:F12"/>
    <mergeCell ref="G12:H12"/>
    <mergeCell ref="G6:H6"/>
    <mergeCell ref="I6:J6"/>
    <mergeCell ref="A38:L38"/>
    <mergeCell ref="A40:L40"/>
    <mergeCell ref="G3:H3"/>
    <mergeCell ref="I3:J3"/>
    <mergeCell ref="G4:H4"/>
    <mergeCell ref="I4:J4"/>
    <mergeCell ref="G5:H5"/>
    <mergeCell ref="I5:J5"/>
    <mergeCell ref="D7:F7"/>
    <mergeCell ref="G7:H7"/>
    <mergeCell ref="D8:F8"/>
    <mergeCell ref="G8:H8"/>
    <mergeCell ref="D9:F9"/>
    <mergeCell ref="G9:H9"/>
  </mergeCells>
  <phoneticPr fontId="19" type="noConversion"/>
  <printOptions horizontalCentered="1"/>
  <pageMargins left="0.31496062992125984" right="0.31496062992125984" top="0.74803149606299213" bottom="0.55118110236220474" header="0.31496062992125984" footer="0.31496062992125984"/>
  <pageSetup paperSize="9" scale="60" orientation="landscape" r:id="rId1"/>
  <headerFooter>
    <oddHeader>&amp;F</oddHeader>
    <oddFooter>&amp;A</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81AD5-BD31-4AEF-BAEB-D1B71325AD2F}">
  <dimension ref="A1"/>
  <sheetViews>
    <sheetView topLeftCell="A13" workbookViewId="0">
      <selection activeCell="A139" sqref="A139"/>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2</vt:i4>
      </vt:variant>
      <vt:variant>
        <vt:lpstr>Nimega vahemikud</vt:lpstr>
      </vt:variant>
      <vt:variant>
        <vt:i4>1</vt:i4>
      </vt:variant>
    </vt:vector>
  </HeadingPairs>
  <TitlesOfParts>
    <vt:vector size="3" baseType="lpstr">
      <vt:lpstr> L13_toetused kood</vt:lpstr>
      <vt:lpstr>KIK 03.12.24 slaid</vt:lpstr>
      <vt:lpstr>' L13_toetused kood'!Prindiala</vt:lpstr>
    </vt:vector>
  </TitlesOfParts>
  <Company>KeMIT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Rita Orusaar</dc:creator>
  <cp:lastModifiedBy>Rita Orusaar</cp:lastModifiedBy>
  <cp:lastPrinted>2025-02-03T10:53:12Z</cp:lastPrinted>
  <dcterms:created xsi:type="dcterms:W3CDTF">2024-04-23T07:53:24Z</dcterms:created>
  <dcterms:modified xsi:type="dcterms:W3CDTF">2025-02-03T15:04:20Z</dcterms:modified>
  <dc:title>WETEST_garndi koodi avamine_Lisa 13 _Rita  03.02.25</dc:title>
</cp:coreProperties>
</file>